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600" windowHeight="8130" tabRatio="500"/>
  </bookViews>
  <sheets>
    <sheet name="Протокол ШЭ ВОШ по предмету" sheetId="1" r:id="rId1"/>
  </sheets>
  <externalReferences>
    <externalReference r:id="rId2"/>
    <externalReference r:id="rId3"/>
  </externalReferences>
  <definedNames>
    <definedName name="ф301">'Протокол ШЭ ВОШ по предмету'!$1:$1048576</definedName>
  </definedName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32" i="1" l="1"/>
  <c r="O31" i="1"/>
  <c r="O30" i="1"/>
  <c r="O29" i="1"/>
  <c r="O28" i="1"/>
  <c r="O27" i="1"/>
  <c r="O26" i="1"/>
  <c r="O25" i="1"/>
  <c r="O24" i="1"/>
  <c r="O23" i="1"/>
  <c r="N23" i="1"/>
  <c r="N24" i="1"/>
  <c r="N25" i="1"/>
  <c r="N26" i="1"/>
  <c r="N27" i="1"/>
  <c r="N28" i="1"/>
  <c r="N29" i="1"/>
  <c r="N30" i="1"/>
  <c r="N31" i="1"/>
  <c r="N32" i="1"/>
  <c r="B28" i="1"/>
  <c r="C28" i="1"/>
  <c r="D28" i="1"/>
  <c r="E28" i="1"/>
  <c r="F28" i="1"/>
  <c r="G28" i="1"/>
  <c r="H28" i="1"/>
  <c r="I28" i="1"/>
  <c r="J28" i="1"/>
  <c r="K28" i="1"/>
  <c r="L28" i="1"/>
  <c r="M28" i="1"/>
  <c r="B29" i="1"/>
  <c r="C29" i="1"/>
  <c r="D29" i="1"/>
  <c r="E29" i="1"/>
  <c r="F29" i="1"/>
  <c r="G29" i="1"/>
  <c r="H29" i="1"/>
  <c r="I29" i="1"/>
  <c r="J29" i="1"/>
  <c r="K29" i="1"/>
  <c r="L29" i="1"/>
  <c r="M29" i="1"/>
  <c r="B30" i="1"/>
  <c r="C30" i="1"/>
  <c r="D30" i="1"/>
  <c r="E30" i="1"/>
  <c r="F30" i="1"/>
  <c r="G30" i="1"/>
  <c r="H30" i="1"/>
  <c r="I30" i="1"/>
  <c r="J30" i="1"/>
  <c r="K30" i="1"/>
  <c r="L30" i="1"/>
  <c r="M30" i="1"/>
  <c r="B31" i="1"/>
  <c r="C31" i="1"/>
  <c r="D31" i="1"/>
  <c r="E31" i="1"/>
  <c r="F31" i="1"/>
  <c r="G31" i="1"/>
  <c r="H31" i="1"/>
  <c r="I31" i="1"/>
  <c r="J31" i="1"/>
  <c r="K31" i="1"/>
  <c r="L31" i="1"/>
  <c r="M31" i="1"/>
  <c r="B32" i="1"/>
  <c r="C32" i="1"/>
  <c r="D32" i="1"/>
  <c r="E32" i="1"/>
  <c r="F32" i="1"/>
  <c r="G32" i="1"/>
  <c r="H32" i="1"/>
  <c r="I32" i="1"/>
  <c r="J32" i="1"/>
  <c r="K32" i="1"/>
  <c r="L32" i="1"/>
  <c r="M32" i="1"/>
  <c r="B27" i="1"/>
  <c r="C27" i="1"/>
  <c r="D27" i="1"/>
  <c r="E27" i="1"/>
  <c r="F27" i="1"/>
  <c r="G27" i="1"/>
  <c r="H27" i="1"/>
  <c r="I27" i="1"/>
  <c r="J27" i="1"/>
  <c r="K27" i="1"/>
  <c r="L27" i="1"/>
  <c r="M27" i="1"/>
  <c r="B26" i="1"/>
  <c r="C26" i="1"/>
  <c r="D26" i="1"/>
  <c r="E26" i="1"/>
  <c r="F26" i="1"/>
  <c r="G26" i="1"/>
  <c r="H26" i="1"/>
  <c r="I26" i="1"/>
  <c r="J26" i="1"/>
  <c r="K26" i="1"/>
  <c r="L26" i="1"/>
  <c r="M26" i="1"/>
  <c r="B25" i="1"/>
  <c r="C25" i="1"/>
  <c r="D25" i="1"/>
  <c r="E25" i="1"/>
  <c r="F25" i="1"/>
  <c r="G25" i="1"/>
  <c r="H25" i="1"/>
  <c r="I25" i="1"/>
  <c r="J25" i="1"/>
  <c r="K25" i="1"/>
  <c r="L25" i="1"/>
  <c r="M25" i="1"/>
  <c r="B24" i="1"/>
  <c r="C24" i="1"/>
  <c r="D24" i="1"/>
  <c r="E24" i="1"/>
  <c r="F24" i="1"/>
  <c r="G24" i="1"/>
  <c r="H24" i="1"/>
  <c r="I24" i="1"/>
  <c r="J24" i="1"/>
  <c r="K24" i="1"/>
  <c r="L24" i="1"/>
  <c r="M24" i="1"/>
  <c r="B23" i="1"/>
  <c r="C23" i="1"/>
  <c r="D23" i="1"/>
  <c r="E23" i="1"/>
  <c r="F23" i="1"/>
  <c r="G23" i="1"/>
  <c r="H23" i="1"/>
  <c r="I23" i="1"/>
  <c r="J23" i="1"/>
  <c r="K23" i="1"/>
  <c r="L23" i="1"/>
  <c r="M23" i="1"/>
  <c r="O11" i="1"/>
  <c r="O12" i="1"/>
  <c r="O10" i="1"/>
  <c r="N10" i="1"/>
  <c r="N11" i="1"/>
  <c r="N12" i="1"/>
  <c r="E12" i="1"/>
  <c r="E11" i="1"/>
  <c r="E10" i="1"/>
  <c r="E6" i="1"/>
  <c r="E7" i="1"/>
  <c r="E5" i="1"/>
  <c r="O7" i="1"/>
  <c r="O6" i="1"/>
  <c r="O5" i="1"/>
  <c r="N5" i="1"/>
  <c r="N6" i="1"/>
  <c r="N7" i="1"/>
  <c r="B7" i="1"/>
  <c r="C7" i="1"/>
  <c r="D7" i="1"/>
  <c r="F7" i="1"/>
  <c r="G7" i="1"/>
  <c r="H7" i="1"/>
  <c r="I7" i="1"/>
  <c r="J7" i="1"/>
  <c r="K7" i="1"/>
  <c r="L7" i="1"/>
  <c r="C6" i="1"/>
  <c r="F6" i="1"/>
  <c r="G6" i="1"/>
  <c r="H6" i="1"/>
  <c r="I6" i="1"/>
  <c r="J6" i="1"/>
  <c r="K6" i="1"/>
  <c r="L6" i="1"/>
  <c r="B5" i="1"/>
  <c r="C5" i="1"/>
  <c r="D5" i="1"/>
  <c r="F5" i="1"/>
  <c r="G5" i="1"/>
  <c r="H5" i="1"/>
  <c r="I5" i="1"/>
  <c r="J5" i="1"/>
  <c r="K5" i="1"/>
  <c r="L5" i="1"/>
  <c r="N18" i="1"/>
  <c r="N19" i="1"/>
  <c r="N3" i="1"/>
  <c r="N4" i="1"/>
</calcChain>
</file>

<file path=xl/sharedStrings.xml><?xml version="1.0" encoding="utf-8"?>
<sst xmlns="http://schemas.openxmlformats.org/spreadsheetml/2006/main" count="181" uniqueCount="80">
  <si>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</si>
  <si>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</si>
  <si>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</si>
  <si>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</si>
  <si>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</si>
  <si>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</si>
  <si>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</si>
  <si>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</si>
  <si>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</si>
  <si>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</si>
  <si>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</si>
  <si>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</si>
  <si>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</si>
  <si>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</si>
  <si>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</si>
  <si>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</si>
  <si>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Участник</t>
  </si>
  <si>
    <t>Полина</t>
  </si>
  <si>
    <t>ж</t>
  </si>
  <si>
    <t>Лихманова Надежда Владимировна</t>
  </si>
  <si>
    <t>м</t>
  </si>
  <si>
    <t>Павлович</t>
  </si>
  <si>
    <t>Александрович</t>
  </si>
  <si>
    <t xml:space="preserve">Ахматгалиев </t>
  </si>
  <si>
    <t>Арсен</t>
  </si>
  <si>
    <t>Ильмирович</t>
  </si>
  <si>
    <t>Степанов</t>
  </si>
  <si>
    <t>Илья</t>
  </si>
  <si>
    <t>Андреевич</t>
  </si>
  <si>
    <t>Призёр</t>
  </si>
  <si>
    <t>Матвеев</t>
  </si>
  <si>
    <t>Никита</t>
  </si>
  <si>
    <t>Михайлович</t>
  </si>
  <si>
    <t>Волков</t>
  </si>
  <si>
    <t>Кирилл</t>
  </si>
  <si>
    <t>Сергеевич</t>
  </si>
  <si>
    <t>Бикулов</t>
  </si>
  <si>
    <t>Степан</t>
  </si>
  <si>
    <t>Слепов</t>
  </si>
  <si>
    <t>Тимур</t>
  </si>
  <si>
    <t>Кашапов</t>
  </si>
  <si>
    <t>Шакир</t>
  </si>
  <si>
    <t>Табрисович</t>
  </si>
  <si>
    <t>Авдошин</t>
  </si>
  <si>
    <t>Денис</t>
  </si>
  <si>
    <t>Ишманова</t>
  </si>
  <si>
    <t>Индира</t>
  </si>
  <si>
    <t>Ильнаровна</t>
  </si>
  <si>
    <t>Мещанова</t>
  </si>
  <si>
    <t>Андреевна</t>
  </si>
  <si>
    <t>Гаврилов</t>
  </si>
  <si>
    <t>Роман</t>
  </si>
  <si>
    <t>Анастасия</t>
  </si>
  <si>
    <t>Евгеньевна</t>
  </si>
  <si>
    <t>Былинкина</t>
  </si>
  <si>
    <t>Соловьёв</t>
  </si>
  <si>
    <t>Рим</t>
  </si>
  <si>
    <t>Николаевич</t>
  </si>
  <si>
    <t>Савельева</t>
  </si>
  <si>
    <t xml:space="preserve">Виктория </t>
  </si>
  <si>
    <t>Вячеславовна</t>
  </si>
  <si>
    <t>Русланович</t>
  </si>
  <si>
    <t>участник</t>
  </si>
  <si>
    <t xml:space="preserve">Габдрахманеов </t>
  </si>
  <si>
    <t>Ранель</t>
  </si>
  <si>
    <t>Аглиева Айгуль Магфуровна</t>
  </si>
  <si>
    <t xml:space="preserve">Орлов </t>
  </si>
  <si>
    <t xml:space="preserve">Данил  </t>
  </si>
  <si>
    <t>Алексеевич</t>
  </si>
  <si>
    <t xml:space="preserve">Антонов </t>
  </si>
  <si>
    <t>Артур</t>
  </si>
  <si>
    <t>Евгеньевич</t>
  </si>
  <si>
    <t>Ташбулатов</t>
  </si>
  <si>
    <t>Альберт</t>
  </si>
  <si>
    <t xml:space="preserve">Нуреев </t>
  </si>
  <si>
    <t>Адель</t>
  </si>
  <si>
    <t>Ильдарович</t>
  </si>
  <si>
    <t>Муниципальное бюджетное общеобразовательное учреждение "СОШ №27"  НМР РТ</t>
  </si>
  <si>
    <t>Айратовна</t>
  </si>
  <si>
    <t>Хазиева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</si>
</sst>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204"/>
    </font>
    <font>
      <sz val="9"/>
      <color rgb="FF00000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96;&#1072;&#1073;&#1083;&#1086;&#1085;%20&#1087;&#1088;&#1086;&#1090;&#1086;&#1082;&#1086;&#1083;&#1072;%20(1)%20(6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mer/Desktop/&#1057;&#1087;&#1080;&#1089;&#1082;&#1080;%20&#1082;&#1083;&#1072;&#1089;&#1089;&#1086;&#1074;/&#1045;&#1043;&#1048;&#1057;&#1057;&#1054;%202022%20&#1057;&#1045;&#1053;&#1058;&#1071;&#1041;&#1056;&#1068;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</sheetNames>
    <sheetDataSet>
      <sheetData sheetId="0">
        <row r="21">
          <cell r="B21" t="str">
            <v>Уточкин</v>
          </cell>
          <cell r="C21" t="str">
            <v>Сергей</v>
          </cell>
          <cell r="D21" t="str">
            <v>Дмитриевич</v>
          </cell>
          <cell r="E21">
            <v>39050</v>
          </cell>
          <cell r="F21" t="str">
            <v>м</v>
          </cell>
          <cell r="G21" t="str">
            <v>нет</v>
          </cell>
          <cell r="H21">
            <v>9</v>
          </cell>
          <cell r="I21">
            <v>9</v>
          </cell>
          <cell r="J21">
            <v>45</v>
          </cell>
          <cell r="K21">
            <v>60</v>
          </cell>
          <cell r="L21" t="str">
            <v>победитель</v>
          </cell>
          <cell r="M21" t="str">
            <v>нет</v>
          </cell>
        </row>
        <row r="22">
          <cell r="B22" t="str">
            <v xml:space="preserve">Якупов </v>
          </cell>
          <cell r="C22" t="str">
            <v>Данис</v>
          </cell>
          <cell r="D22" t="str">
            <v>Вадимович</v>
          </cell>
          <cell r="E22">
            <v>39343</v>
          </cell>
          <cell r="F22" t="str">
            <v>м</v>
          </cell>
          <cell r="G22" t="str">
            <v>нет</v>
          </cell>
          <cell r="H22">
            <v>9</v>
          </cell>
          <cell r="I22">
            <v>9</v>
          </cell>
          <cell r="J22">
            <v>30</v>
          </cell>
          <cell r="K22">
            <v>60</v>
          </cell>
          <cell r="L22" t="str">
            <v>участник</v>
          </cell>
          <cell r="M22" t="str">
            <v>нет</v>
          </cell>
        </row>
        <row r="23">
          <cell r="B23" t="str">
            <v>Муллин</v>
          </cell>
          <cell r="C23" t="str">
            <v>Арсений</v>
          </cell>
          <cell r="D23" t="str">
            <v>Дмитриевич</v>
          </cell>
          <cell r="E23">
            <v>39343</v>
          </cell>
          <cell r="F23" t="str">
            <v>м</v>
          </cell>
          <cell r="G23" t="str">
            <v>нет</v>
          </cell>
          <cell r="H23">
            <v>9</v>
          </cell>
          <cell r="I23">
            <v>9</v>
          </cell>
          <cell r="J23">
            <v>31</v>
          </cell>
          <cell r="K23">
            <v>60</v>
          </cell>
          <cell r="L23" t="str">
            <v>участник</v>
          </cell>
          <cell r="M23" t="str">
            <v>нет</v>
          </cell>
        </row>
        <row r="24">
          <cell r="B24" t="str">
            <v>Сайдашев</v>
          </cell>
          <cell r="C24" t="str">
            <v>Артур</v>
          </cell>
          <cell r="D24" t="str">
            <v>Рустемович</v>
          </cell>
          <cell r="E24">
            <v>39186</v>
          </cell>
          <cell r="F24" t="str">
            <v>ж</v>
          </cell>
          <cell r="G24" t="str">
            <v>нет</v>
          </cell>
          <cell r="H24">
            <v>9</v>
          </cell>
          <cell r="I24">
            <v>9</v>
          </cell>
          <cell r="J24">
            <v>29</v>
          </cell>
          <cell r="K24">
            <v>60</v>
          </cell>
          <cell r="L24" t="str">
            <v>призер</v>
          </cell>
          <cell r="M24" t="str">
            <v>нет</v>
          </cell>
        </row>
        <row r="25">
          <cell r="B25" t="str">
            <v>Колесникова</v>
          </cell>
          <cell r="C25" t="str">
            <v>Ангелина</v>
          </cell>
          <cell r="D25" t="str">
            <v>Валерьевна</v>
          </cell>
          <cell r="E25">
            <v>39274</v>
          </cell>
          <cell r="F25" t="str">
            <v>ж</v>
          </cell>
          <cell r="G25" t="str">
            <v>нет</v>
          </cell>
          <cell r="H25">
            <v>9</v>
          </cell>
          <cell r="I25">
            <v>9</v>
          </cell>
          <cell r="J25">
            <v>37</v>
          </cell>
          <cell r="K25">
            <v>60</v>
          </cell>
          <cell r="L25" t="str">
            <v>участник</v>
          </cell>
          <cell r="M25" t="str">
            <v>нет</v>
          </cell>
        </row>
        <row r="26">
          <cell r="B26" t="str">
            <v>Яшманов</v>
          </cell>
          <cell r="C26" t="str">
            <v>Евгений</v>
          </cell>
          <cell r="D26" t="str">
            <v>Алексеевич</v>
          </cell>
          <cell r="E26">
            <v>39315</v>
          </cell>
          <cell r="F26" t="str">
            <v>м</v>
          </cell>
          <cell r="G26" t="str">
            <v>нет</v>
          </cell>
          <cell r="H26">
            <v>9</v>
          </cell>
          <cell r="I26">
            <v>9</v>
          </cell>
          <cell r="J26">
            <v>27</v>
          </cell>
          <cell r="K26">
            <v>60</v>
          </cell>
          <cell r="L26" t="str">
            <v>участник</v>
          </cell>
          <cell r="M26" t="str">
            <v>нет</v>
          </cell>
        </row>
        <row r="27">
          <cell r="B27" t="str">
            <v>Колчерина</v>
          </cell>
          <cell r="C27" t="str">
            <v>Юлия</v>
          </cell>
          <cell r="D27" t="str">
            <v>Александровна</v>
          </cell>
          <cell r="E27">
            <v>39651</v>
          </cell>
          <cell r="F27" t="str">
            <v>ж</v>
          </cell>
          <cell r="G27" t="str">
            <v>нет</v>
          </cell>
          <cell r="H27">
            <v>9</v>
          </cell>
          <cell r="I27">
            <v>9</v>
          </cell>
          <cell r="J27">
            <v>30</v>
          </cell>
          <cell r="K27">
            <v>60</v>
          </cell>
          <cell r="L27" t="str">
            <v>участник</v>
          </cell>
          <cell r="M27" t="str">
            <v>нет</v>
          </cell>
        </row>
        <row r="28">
          <cell r="B28" t="str">
            <v>Пятибратова</v>
          </cell>
          <cell r="C28" t="str">
            <v>Илона</v>
          </cell>
          <cell r="D28" t="str">
            <v>Романовна</v>
          </cell>
          <cell r="E28">
            <v>39033</v>
          </cell>
          <cell r="F28" t="str">
            <v>ж</v>
          </cell>
          <cell r="G28" t="str">
            <v>нет</v>
          </cell>
          <cell r="H28">
            <v>9</v>
          </cell>
          <cell r="I28">
            <v>9</v>
          </cell>
          <cell r="J28">
            <v>32</v>
          </cell>
          <cell r="K28">
            <v>60</v>
          </cell>
          <cell r="L28" t="str">
            <v>участник</v>
          </cell>
          <cell r="M28" t="str">
            <v>нет</v>
          </cell>
        </row>
        <row r="29">
          <cell r="B29" t="str">
            <v>Шамсутдинова</v>
          </cell>
          <cell r="C29" t="str">
            <v>Арина</v>
          </cell>
          <cell r="D29" t="str">
            <v>Ринатовна</v>
          </cell>
          <cell r="E29">
            <v>39072</v>
          </cell>
          <cell r="F29" t="str">
            <v>ж</v>
          </cell>
          <cell r="G29" t="str">
            <v>нет</v>
          </cell>
          <cell r="H29">
            <v>9</v>
          </cell>
          <cell r="I29">
            <v>9</v>
          </cell>
          <cell r="J29">
            <v>27</v>
          </cell>
          <cell r="K29">
            <v>60</v>
          </cell>
          <cell r="L29" t="str">
            <v>участник</v>
          </cell>
          <cell r="M29" t="str">
            <v>нет</v>
          </cell>
        </row>
        <row r="30">
          <cell r="B30" t="str">
            <v xml:space="preserve">Оконечникова </v>
          </cell>
          <cell r="C30" t="str">
            <v>Ангелина</v>
          </cell>
          <cell r="D30" t="str">
            <v>Антоновна</v>
          </cell>
          <cell r="E30">
            <v>39053</v>
          </cell>
          <cell r="F30" t="str">
            <v>ж</v>
          </cell>
          <cell r="G30" t="str">
            <v>нет</v>
          </cell>
          <cell r="H30">
            <v>9</v>
          </cell>
          <cell r="I30">
            <v>9</v>
          </cell>
          <cell r="J30">
            <v>24</v>
          </cell>
          <cell r="K30">
            <v>60</v>
          </cell>
          <cell r="L30" t="str">
            <v>участник</v>
          </cell>
          <cell r="M30" t="str">
            <v>нет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шаблон"/>
    </sheetNames>
    <sheetDataSet>
      <sheetData sheetId="0">
        <row r="469">
          <cell r="M469">
            <v>40734</v>
          </cell>
        </row>
        <row r="475">
          <cell r="M475">
            <v>40636</v>
          </cell>
        </row>
        <row r="503">
          <cell r="M503">
            <v>40586</v>
          </cell>
        </row>
        <row r="559">
          <cell r="M559">
            <v>40417</v>
          </cell>
        </row>
        <row r="608">
          <cell r="M608">
            <v>40318</v>
          </cell>
        </row>
        <row r="631">
          <cell r="M631">
            <v>40435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5"/>
  <sheetViews>
    <sheetView tabSelected="1" zoomScale="85" zoomScaleNormal="85" workbookViewId="0">
      <selection activeCell="L17" sqref="L17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63</v>
      </c>
      <c r="C2" t="s">
        <v>64</v>
      </c>
      <c r="D2" t="s">
        <v>61</v>
      </c>
      <c r="E2" s="3">
        <v>40799</v>
      </c>
      <c r="F2" s="4" t="s">
        <v>20</v>
      </c>
      <c r="G2" s="4" t="s">
        <v>15</v>
      </c>
      <c r="H2" s="5">
        <v>5</v>
      </c>
      <c r="I2" s="5">
        <v>5</v>
      </c>
      <c r="J2" s="5">
        <v>13</v>
      </c>
      <c r="K2" s="5">
        <v>25</v>
      </c>
      <c r="L2" s="5" t="s">
        <v>62</v>
      </c>
      <c r="M2" s="4" t="s">
        <v>15</v>
      </c>
      <c r="N2" t="s">
        <v>65</v>
      </c>
      <c r="O2" t="s">
        <v>77</v>
      </c>
    </row>
    <row r="3" spans="1:15" x14ac:dyDescent="0.25">
      <c r="A3">
        <v>2</v>
      </c>
      <c r="B3" t="s">
        <v>66</v>
      </c>
      <c r="C3" t="s">
        <v>67</v>
      </c>
      <c r="D3" t="s">
        <v>68</v>
      </c>
      <c r="E3" s="3">
        <v>40819</v>
      </c>
      <c r="F3" s="4" t="s">
        <v>20</v>
      </c>
      <c r="G3" s="4" t="s">
        <v>15</v>
      </c>
      <c r="H3" s="5">
        <v>5</v>
      </c>
      <c r="I3" s="5">
        <v>5</v>
      </c>
      <c r="J3" s="5">
        <v>12</v>
      </c>
      <c r="K3" s="5">
        <v>25</v>
      </c>
      <c r="L3" s="5" t="s">
        <v>62</v>
      </c>
      <c r="M3" s="4" t="s">
        <v>15</v>
      </c>
      <c r="N3" t="str">
        <f t="shared" ref="N3:N4" si="0">$N$2</f>
        <v>Аглиева Айгуль Магфуровна</v>
      </c>
      <c r="O3" t="s">
        <v>77</v>
      </c>
    </row>
    <row r="4" spans="1:15" x14ac:dyDescent="0.25">
      <c r="A4">
        <v>3</v>
      </c>
      <c r="B4" t="s">
        <v>69</v>
      </c>
      <c r="C4" t="s">
        <v>70</v>
      </c>
      <c r="D4" t="s">
        <v>71</v>
      </c>
      <c r="E4" s="3">
        <v>40835</v>
      </c>
      <c r="F4" s="4" t="s">
        <v>20</v>
      </c>
      <c r="G4" s="4" t="s">
        <v>15</v>
      </c>
      <c r="H4" s="5">
        <v>5</v>
      </c>
      <c r="I4" s="5">
        <v>5</v>
      </c>
      <c r="J4" s="5">
        <v>16</v>
      </c>
      <c r="K4" s="5">
        <v>25</v>
      </c>
      <c r="L4" s="5" t="s">
        <v>62</v>
      </c>
      <c r="M4" s="4" t="s">
        <v>15</v>
      </c>
      <c r="N4" t="str">
        <f t="shared" si="0"/>
        <v>Аглиева Айгуль Магфуровна</v>
      </c>
      <c r="O4" t="s">
        <v>77</v>
      </c>
    </row>
    <row r="5" spans="1:15" x14ac:dyDescent="0.25">
      <c r="A5">
        <v>4</v>
      </c>
      <c r="B5" t="str">
        <f>B37</f>
        <v>Николаев</v>
      </c>
      <c r="C5" t="str">
        <f>C37</f>
        <v>Марк</v>
      </c>
      <c r="D5" t="str">
        <f>D37</f>
        <v>Александрович</v>
      </c>
      <c r="E5" s="3">
        <f>[2]шаблон!$M$469</f>
        <v>40734</v>
      </c>
      <c r="F5" s="4" t="str">
        <f>F37</f>
        <v>м</v>
      </c>
      <c r="G5" s="4" t="str">
        <f>G37</f>
        <v>нет</v>
      </c>
      <c r="H5" s="5">
        <f>H37</f>
        <v>5</v>
      </c>
      <c r="I5" s="5">
        <f>I37</f>
        <v>5</v>
      </c>
      <c r="J5" s="5">
        <f>J37</f>
        <v>17</v>
      </c>
      <c r="K5" s="5">
        <f>K37</f>
        <v>25</v>
      </c>
      <c r="L5" s="5" t="str">
        <f>L37</f>
        <v>Призёр</v>
      </c>
      <c r="M5" s="4" t="s">
        <v>15</v>
      </c>
      <c r="N5" t="str">
        <f>$N$38</f>
        <v>Лихманова Надежда Владимировна</v>
      </c>
      <c r="O5" t="str">
        <f>$O$4</f>
        <v>Муниципальное бюджетное общеобразовательное учреждение "СОШ №27"  НМР РТ</v>
      </c>
    </row>
    <row r="6" spans="1:15" x14ac:dyDescent="0.25">
      <c r="A6">
        <v>5</v>
      </c>
      <c r="B6" t="s">
        <v>79</v>
      </c>
      <c r="C6" t="str">
        <f>C38</f>
        <v>Зарина</v>
      </c>
      <c r="D6" t="s">
        <v>78</v>
      </c>
      <c r="E6" s="3">
        <f>[2]шаблон!$M$475</f>
        <v>40636</v>
      </c>
      <c r="F6" s="4" t="str">
        <f>F38</f>
        <v>ж</v>
      </c>
      <c r="G6" s="4" t="str">
        <f>G38</f>
        <v>нет</v>
      </c>
      <c r="H6" s="5">
        <f>H38</f>
        <v>5</v>
      </c>
      <c r="I6" s="5">
        <f>I38</f>
        <v>5</v>
      </c>
      <c r="J6" s="5">
        <f>J38</f>
        <v>11</v>
      </c>
      <c r="K6" s="5">
        <f>K38</f>
        <v>25</v>
      </c>
      <c r="L6" s="5" t="str">
        <f>L38</f>
        <v>Участник</v>
      </c>
      <c r="M6" s="4" t="s">
        <v>15</v>
      </c>
      <c r="N6" t="str">
        <f>$N$38</f>
        <v>Лихманова Надежда Владимировна</v>
      </c>
      <c r="O6" t="str">
        <f>$O$4</f>
        <v>Муниципальное бюджетное общеобразовательное учреждение "СОШ №27"  НМР РТ</v>
      </c>
    </row>
    <row r="7" spans="1:15" x14ac:dyDescent="0.25">
      <c r="A7">
        <v>6</v>
      </c>
      <c r="B7" t="str">
        <f>B39</f>
        <v>Хузиева</v>
      </c>
      <c r="C7" t="str">
        <f>C39</f>
        <v>Ралина</v>
      </c>
      <c r="D7" t="str">
        <f>D39</f>
        <v>Маратовна</v>
      </c>
      <c r="E7" s="3">
        <f>[2]шаблон!$M$503</f>
        <v>40586</v>
      </c>
      <c r="F7" s="4" t="str">
        <f>F39</f>
        <v>ж</v>
      </c>
      <c r="G7" s="4" t="str">
        <f>G39</f>
        <v>нет</v>
      </c>
      <c r="H7" s="5">
        <f>H39</f>
        <v>5</v>
      </c>
      <c r="I7" s="5">
        <f>I39</f>
        <v>5</v>
      </c>
      <c r="J7" s="5">
        <f>J39</f>
        <v>13</v>
      </c>
      <c r="K7" s="5">
        <f>K39</f>
        <v>25</v>
      </c>
      <c r="L7" s="5" t="str">
        <f>L39</f>
        <v>Участник</v>
      </c>
      <c r="M7" s="4" t="s">
        <v>15</v>
      </c>
      <c r="N7" t="str">
        <f>$N$38</f>
        <v>Лихманова Надежда Владимировна</v>
      </c>
      <c r="O7" t="str">
        <f>$O$4</f>
        <v>Муниципальное бюджетное общеобразовательное учреждение "СОШ №27"  НМР РТ</v>
      </c>
    </row>
    <row r="8" spans="1:15" x14ac:dyDescent="0.25">
      <c r="A8">
        <v>7</v>
      </c>
      <c r="B8" t="s">
        <v>36</v>
      </c>
      <c r="C8" t="s">
        <v>37</v>
      </c>
      <c r="D8" t="s">
        <v>22</v>
      </c>
      <c r="E8" s="3">
        <v>40242</v>
      </c>
      <c r="F8" s="4" t="s">
        <v>20</v>
      </c>
      <c r="G8" s="4" t="s">
        <v>15</v>
      </c>
      <c r="H8" s="5">
        <v>6</v>
      </c>
      <c r="I8" s="5">
        <v>6</v>
      </c>
      <c r="J8" s="5">
        <v>29</v>
      </c>
      <c r="K8" s="5">
        <v>55</v>
      </c>
      <c r="L8" s="5" t="s">
        <v>29</v>
      </c>
      <c r="M8" s="4" t="s">
        <v>15</v>
      </c>
      <c r="N8" t="s">
        <v>19</v>
      </c>
      <c r="O8" t="s">
        <v>77</v>
      </c>
    </row>
    <row r="9" spans="1:15" x14ac:dyDescent="0.25">
      <c r="A9">
        <v>8</v>
      </c>
      <c r="B9" t="s">
        <v>38</v>
      </c>
      <c r="C9" t="s">
        <v>39</v>
      </c>
      <c r="D9" t="s">
        <v>35</v>
      </c>
      <c r="E9" s="3">
        <v>40321</v>
      </c>
      <c r="F9" s="5" t="s">
        <v>20</v>
      </c>
      <c r="G9" s="5" t="s">
        <v>15</v>
      </c>
      <c r="H9" s="5">
        <v>6</v>
      </c>
      <c r="I9" s="5">
        <v>6</v>
      </c>
      <c r="J9" s="5">
        <v>23</v>
      </c>
      <c r="K9" s="5">
        <v>55</v>
      </c>
      <c r="L9" s="5" t="s">
        <v>16</v>
      </c>
      <c r="M9" s="5" t="s">
        <v>15</v>
      </c>
      <c r="N9" t="s">
        <v>19</v>
      </c>
      <c r="O9" t="s">
        <v>77</v>
      </c>
    </row>
    <row r="10" spans="1:15" x14ac:dyDescent="0.25">
      <c r="A10">
        <v>9</v>
      </c>
      <c r="B10" t="s">
        <v>54</v>
      </c>
      <c r="C10" t="s">
        <v>52</v>
      </c>
      <c r="D10" t="s">
        <v>53</v>
      </c>
      <c r="E10" s="3">
        <f>[2]шаблон!$M$559</f>
        <v>40417</v>
      </c>
      <c r="F10" s="5" t="s">
        <v>18</v>
      </c>
      <c r="G10" s="5" t="s">
        <v>15</v>
      </c>
      <c r="H10" s="5">
        <v>6</v>
      </c>
      <c r="I10" s="5">
        <v>6</v>
      </c>
      <c r="J10" s="5">
        <v>21</v>
      </c>
      <c r="K10" s="5">
        <v>55</v>
      </c>
      <c r="L10" s="5" t="s">
        <v>62</v>
      </c>
      <c r="M10" s="5" t="s">
        <v>15</v>
      </c>
      <c r="N10" t="str">
        <f t="shared" ref="N10:N12" si="1">$N$9</f>
        <v>Лихманова Надежда Владимировна</v>
      </c>
      <c r="O10" t="str">
        <f>$O$9</f>
        <v>Муниципальное бюджетное общеобразовательное учреждение "СОШ №27"  НМР РТ</v>
      </c>
    </row>
    <row r="11" spans="1:15" x14ac:dyDescent="0.25">
      <c r="A11">
        <v>10</v>
      </c>
      <c r="B11" t="s">
        <v>58</v>
      </c>
      <c r="C11" t="s">
        <v>59</v>
      </c>
      <c r="D11" t="s">
        <v>60</v>
      </c>
      <c r="E11" s="3">
        <f>[2]шаблон!$M$608</f>
        <v>40318</v>
      </c>
      <c r="F11" s="5" t="s">
        <v>18</v>
      </c>
      <c r="G11" s="5" t="s">
        <v>15</v>
      </c>
      <c r="H11" s="5">
        <v>6</v>
      </c>
      <c r="I11" s="5">
        <v>6</v>
      </c>
      <c r="J11" s="5">
        <v>23</v>
      </c>
      <c r="K11" s="5">
        <v>55</v>
      </c>
      <c r="L11" s="5" t="s">
        <v>16</v>
      </c>
      <c r="M11" s="5" t="s">
        <v>15</v>
      </c>
      <c r="N11" t="str">
        <f t="shared" si="1"/>
        <v>Лихманова Надежда Владимировна</v>
      </c>
      <c r="O11" t="str">
        <f>$O$9</f>
        <v>Муниципальное бюджетное общеобразовательное учреждение "СОШ №27"  НМР РТ</v>
      </c>
    </row>
    <row r="12" spans="1:15" x14ac:dyDescent="0.25">
      <c r="A12">
        <v>11</v>
      </c>
      <c r="B12" t="s">
        <v>55</v>
      </c>
      <c r="C12" t="s">
        <v>56</v>
      </c>
      <c r="D12" t="s">
        <v>57</v>
      </c>
      <c r="E12" s="3">
        <f>[2]шаблон!$M$631</f>
        <v>40435</v>
      </c>
      <c r="F12" s="5" t="s">
        <v>18</v>
      </c>
      <c r="G12" s="5" t="s">
        <v>15</v>
      </c>
      <c r="H12" s="5">
        <v>6</v>
      </c>
      <c r="I12" s="5">
        <v>6</v>
      </c>
      <c r="J12" s="5">
        <v>18</v>
      </c>
      <c r="K12" s="5">
        <v>55</v>
      </c>
      <c r="L12" s="5" t="s">
        <v>16</v>
      </c>
      <c r="M12" s="5" t="s">
        <v>15</v>
      </c>
      <c r="N12" t="str">
        <f t="shared" si="1"/>
        <v>Лихманова Надежда Владимировна</v>
      </c>
      <c r="O12" t="str">
        <f>$O$9</f>
        <v>Муниципальное бюджетное общеобразовательное учреждение "СОШ №27"  НМР РТ</v>
      </c>
    </row>
    <row r="13" spans="1:15" x14ac:dyDescent="0.25">
      <c r="A13">
        <v>12</v>
      </c>
      <c r="B13" t="s">
        <v>40</v>
      </c>
      <c r="C13" t="s">
        <v>41</v>
      </c>
      <c r="D13" t="s">
        <v>42</v>
      </c>
      <c r="E13" s="3">
        <v>40337</v>
      </c>
      <c r="F13" s="5" t="s">
        <v>20</v>
      </c>
      <c r="G13" s="4" t="s">
        <v>15</v>
      </c>
      <c r="H13" s="5">
        <v>6</v>
      </c>
      <c r="I13" s="5">
        <v>6</v>
      </c>
      <c r="J13" s="5">
        <v>17</v>
      </c>
      <c r="K13" s="5">
        <v>55</v>
      </c>
      <c r="L13" s="5" t="s">
        <v>16</v>
      </c>
      <c r="M13" s="4" t="s">
        <v>15</v>
      </c>
      <c r="N13" t="s">
        <v>19</v>
      </c>
      <c r="O13" t="s">
        <v>77</v>
      </c>
    </row>
    <row r="14" spans="1:15" x14ac:dyDescent="0.25">
      <c r="A14">
        <v>13</v>
      </c>
      <c r="B14" t="s">
        <v>33</v>
      </c>
      <c r="C14" t="s">
        <v>34</v>
      </c>
      <c r="D14" t="s">
        <v>35</v>
      </c>
      <c r="E14" s="3">
        <v>39888</v>
      </c>
      <c r="F14" s="5" t="s">
        <v>20</v>
      </c>
      <c r="G14" s="5" t="s">
        <v>15</v>
      </c>
      <c r="H14" s="5">
        <v>7</v>
      </c>
      <c r="I14" s="5">
        <v>7</v>
      </c>
      <c r="J14" s="5">
        <v>21</v>
      </c>
      <c r="K14" s="5">
        <v>50</v>
      </c>
      <c r="L14" s="5" t="s">
        <v>16</v>
      </c>
      <c r="M14" s="5" t="s">
        <v>15</v>
      </c>
      <c r="N14" t="s">
        <v>19</v>
      </c>
      <c r="O14" t="s">
        <v>77</v>
      </c>
    </row>
    <row r="15" spans="1:15" x14ac:dyDescent="0.25">
      <c r="A15">
        <v>14</v>
      </c>
      <c r="B15" t="s">
        <v>23</v>
      </c>
      <c r="C15" t="s">
        <v>24</v>
      </c>
      <c r="D15" t="s">
        <v>25</v>
      </c>
      <c r="E15" s="3">
        <v>40207</v>
      </c>
      <c r="F15" s="5" t="s">
        <v>20</v>
      </c>
      <c r="G15" s="4" t="s">
        <v>15</v>
      </c>
      <c r="H15" s="4">
        <v>7</v>
      </c>
      <c r="I15" s="4">
        <v>7</v>
      </c>
      <c r="J15" s="5">
        <v>16</v>
      </c>
      <c r="K15" s="5">
        <v>50</v>
      </c>
      <c r="L15" s="4" t="s">
        <v>16</v>
      </c>
      <c r="M15" s="4" t="s">
        <v>15</v>
      </c>
      <c r="N15" t="s">
        <v>19</v>
      </c>
      <c r="O15" t="s">
        <v>77</v>
      </c>
    </row>
    <row r="16" spans="1:15" x14ac:dyDescent="0.25">
      <c r="A16">
        <v>15</v>
      </c>
      <c r="B16" t="s">
        <v>26</v>
      </c>
      <c r="C16" t="s">
        <v>27</v>
      </c>
      <c r="D16" t="s">
        <v>28</v>
      </c>
      <c r="E16" s="3">
        <v>40122</v>
      </c>
      <c r="F16" s="5" t="s">
        <v>20</v>
      </c>
      <c r="G16" s="5" t="s">
        <v>15</v>
      </c>
      <c r="H16" s="5">
        <v>7</v>
      </c>
      <c r="I16" s="5">
        <v>7</v>
      </c>
      <c r="J16" s="5">
        <v>24</v>
      </c>
      <c r="K16" s="5">
        <v>50</v>
      </c>
      <c r="L16" s="5" t="s">
        <v>16</v>
      </c>
      <c r="M16" s="5" t="s">
        <v>15</v>
      </c>
      <c r="N16" t="s">
        <v>19</v>
      </c>
      <c r="O16" t="s">
        <v>77</v>
      </c>
    </row>
    <row r="17" spans="1:15" x14ac:dyDescent="0.25">
      <c r="A17">
        <v>16</v>
      </c>
      <c r="B17" t="s">
        <v>30</v>
      </c>
      <c r="C17" t="s">
        <v>31</v>
      </c>
      <c r="D17" t="s">
        <v>32</v>
      </c>
      <c r="E17" s="3">
        <v>39919</v>
      </c>
      <c r="F17" s="5" t="s">
        <v>20</v>
      </c>
      <c r="G17" s="4" t="s">
        <v>15</v>
      </c>
      <c r="H17" s="5">
        <v>7</v>
      </c>
      <c r="I17" s="5">
        <v>7</v>
      </c>
      <c r="J17" s="5">
        <v>31</v>
      </c>
      <c r="K17" s="5">
        <v>50</v>
      </c>
      <c r="L17" s="5" t="s">
        <v>29</v>
      </c>
      <c r="M17" s="4" t="s">
        <v>15</v>
      </c>
      <c r="N17" t="s">
        <v>19</v>
      </c>
      <c r="O17" t="s">
        <v>77</v>
      </c>
    </row>
    <row r="18" spans="1:15" x14ac:dyDescent="0.25">
      <c r="A18">
        <v>17</v>
      </c>
      <c r="B18" t="s">
        <v>72</v>
      </c>
      <c r="C18" t="s">
        <v>73</v>
      </c>
      <c r="D18" t="s">
        <v>61</v>
      </c>
      <c r="E18" s="3">
        <v>39890</v>
      </c>
      <c r="F18" s="5" t="s">
        <v>20</v>
      </c>
      <c r="G18" s="4" t="s">
        <v>15</v>
      </c>
      <c r="H18" s="5">
        <v>7</v>
      </c>
      <c r="I18" s="5">
        <v>7</v>
      </c>
      <c r="J18" s="5">
        <v>20</v>
      </c>
      <c r="K18" s="5">
        <v>50</v>
      </c>
      <c r="L18" s="5" t="s">
        <v>62</v>
      </c>
      <c r="M18" s="4" t="s">
        <v>15</v>
      </c>
      <c r="N18" t="str">
        <f t="shared" ref="N18:N19" si="2">$N$2</f>
        <v>Аглиева Айгуль Магфуровна</v>
      </c>
      <c r="O18" t="s">
        <v>77</v>
      </c>
    </row>
    <row r="19" spans="1:15" x14ac:dyDescent="0.25">
      <c r="A19">
        <v>18</v>
      </c>
      <c r="B19" t="s">
        <v>74</v>
      </c>
      <c r="C19" t="s">
        <v>75</v>
      </c>
      <c r="D19" t="s">
        <v>76</v>
      </c>
      <c r="E19" s="3">
        <v>39994</v>
      </c>
      <c r="F19" s="5" t="s">
        <v>20</v>
      </c>
      <c r="G19" s="4" t="s">
        <v>15</v>
      </c>
      <c r="H19" s="5">
        <v>7</v>
      </c>
      <c r="I19" s="5">
        <v>7</v>
      </c>
      <c r="J19" s="5">
        <v>18</v>
      </c>
      <c r="K19" s="5">
        <v>50</v>
      </c>
      <c r="L19" s="5" t="s">
        <v>62</v>
      </c>
      <c r="M19" s="4" t="s">
        <v>15</v>
      </c>
      <c r="N19" t="str">
        <f t="shared" si="2"/>
        <v>Аглиева Айгуль Магфуровна</v>
      </c>
      <c r="O19" t="s">
        <v>77</v>
      </c>
    </row>
    <row r="20" spans="1:15" x14ac:dyDescent="0.25">
      <c r="A20">
        <v>19</v>
      </c>
      <c r="B20" t="s">
        <v>43</v>
      </c>
      <c r="C20" t="s">
        <v>44</v>
      </c>
      <c r="D20" t="s">
        <v>28</v>
      </c>
      <c r="E20" s="3">
        <v>39651</v>
      </c>
      <c r="F20" s="5" t="s">
        <v>20</v>
      </c>
      <c r="G20" s="5" t="s">
        <v>15</v>
      </c>
      <c r="H20" s="5">
        <v>8</v>
      </c>
      <c r="I20" s="5">
        <v>8</v>
      </c>
      <c r="J20" s="5">
        <v>14</v>
      </c>
      <c r="K20" s="5">
        <v>61</v>
      </c>
      <c r="L20" s="5" t="s">
        <v>16</v>
      </c>
      <c r="M20" s="5" t="s">
        <v>15</v>
      </c>
      <c r="N20" t="s">
        <v>19</v>
      </c>
      <c r="O20" t="s">
        <v>77</v>
      </c>
    </row>
    <row r="21" spans="1:15" x14ac:dyDescent="0.25">
      <c r="A21">
        <v>20</v>
      </c>
      <c r="B21" t="s">
        <v>45</v>
      </c>
      <c r="C21" t="s">
        <v>46</v>
      </c>
      <c r="D21" t="s">
        <v>47</v>
      </c>
      <c r="E21" s="3">
        <v>39679</v>
      </c>
      <c r="F21" s="5" t="s">
        <v>18</v>
      </c>
      <c r="G21" s="5" t="s">
        <v>15</v>
      </c>
      <c r="H21" s="5">
        <v>8</v>
      </c>
      <c r="I21" s="5">
        <v>8</v>
      </c>
      <c r="J21" s="5">
        <v>27</v>
      </c>
      <c r="K21" s="5">
        <v>61</v>
      </c>
      <c r="L21" s="5" t="s">
        <v>16</v>
      </c>
      <c r="M21" s="5" t="s">
        <v>15</v>
      </c>
      <c r="N21" t="s">
        <v>19</v>
      </c>
      <c r="O21" t="s">
        <v>77</v>
      </c>
    </row>
    <row r="22" spans="1:15" x14ac:dyDescent="0.25">
      <c r="A22">
        <v>21</v>
      </c>
      <c r="B22" t="s">
        <v>48</v>
      </c>
      <c r="C22" t="s">
        <v>17</v>
      </c>
      <c r="D22" t="s">
        <v>49</v>
      </c>
      <c r="E22" s="3">
        <v>39716</v>
      </c>
      <c r="F22" s="5" t="s">
        <v>18</v>
      </c>
      <c r="G22" s="4" t="s">
        <v>15</v>
      </c>
      <c r="H22" s="5">
        <v>8</v>
      </c>
      <c r="I22" s="5">
        <v>8</v>
      </c>
      <c r="J22" s="5">
        <v>36</v>
      </c>
      <c r="K22" s="5">
        <v>61</v>
      </c>
      <c r="L22" s="5" t="s">
        <v>62</v>
      </c>
      <c r="M22" s="5" t="s">
        <v>15</v>
      </c>
      <c r="N22" t="s">
        <v>19</v>
      </c>
      <c r="O22" t="s">
        <v>77</v>
      </c>
    </row>
    <row r="23" spans="1:15" x14ac:dyDescent="0.25">
      <c r="A23">
        <v>22</v>
      </c>
      <c r="B23" t="str">
        <f>'[1]Протокол ШЭ ВОШ по предмету'!B21</f>
        <v>Уточкин</v>
      </c>
      <c r="C23" t="str">
        <f>'[1]Протокол ШЭ ВОШ по предмету'!C21</f>
        <v>Сергей</v>
      </c>
      <c r="D23" t="str">
        <f>'[1]Протокол ШЭ ВОШ по предмету'!D21</f>
        <v>Дмитриевич</v>
      </c>
      <c r="E23" s="3">
        <f>'[1]Протокол ШЭ ВОШ по предмету'!E21</f>
        <v>39050</v>
      </c>
      <c r="F23" s="5" t="str">
        <f>'[1]Протокол ШЭ ВОШ по предмету'!F21</f>
        <v>м</v>
      </c>
      <c r="G23" s="4" t="str">
        <f>'[1]Протокол ШЭ ВОШ по предмету'!G21</f>
        <v>нет</v>
      </c>
      <c r="H23" s="5">
        <f>'[1]Протокол ШЭ ВОШ по предмету'!H21</f>
        <v>9</v>
      </c>
      <c r="I23" s="5">
        <f>'[1]Протокол ШЭ ВОШ по предмету'!I21</f>
        <v>9</v>
      </c>
      <c r="J23" s="5">
        <f>'[1]Протокол ШЭ ВОШ по предмету'!J21</f>
        <v>45</v>
      </c>
      <c r="K23" s="5">
        <f>'[1]Протокол ШЭ ВОШ по предмету'!K21</f>
        <v>60</v>
      </c>
      <c r="L23" s="5" t="str">
        <f>'[1]Протокол ШЭ ВОШ по предмету'!L21</f>
        <v>победитель</v>
      </c>
      <c r="M23" s="5" t="str">
        <f>'[1]Протокол ШЭ ВОШ по предмету'!M21</f>
        <v>нет</v>
      </c>
      <c r="N23" t="str">
        <f t="shared" ref="N23:N32" si="3">$N$2</f>
        <v>Аглиева Айгуль Магфуровна</v>
      </c>
      <c r="O23" t="str">
        <f>$O$2</f>
        <v>Муниципальное бюджетное общеобразовательное учреждение "СОШ №27"  НМР РТ</v>
      </c>
    </row>
    <row r="24" spans="1:15" x14ac:dyDescent="0.25">
      <c r="A24">
        <v>23</v>
      </c>
      <c r="B24" t="str">
        <f>'[1]Протокол ШЭ ВОШ по предмету'!B22</f>
        <v xml:space="preserve">Якупов </v>
      </c>
      <c r="C24" t="str">
        <f>'[1]Протокол ШЭ ВОШ по предмету'!C22</f>
        <v>Данис</v>
      </c>
      <c r="D24" t="str">
        <f>'[1]Протокол ШЭ ВОШ по предмету'!D22</f>
        <v>Вадимович</v>
      </c>
      <c r="E24" s="3">
        <f>'[1]Протокол ШЭ ВОШ по предмету'!E22</f>
        <v>39343</v>
      </c>
      <c r="F24" s="5" t="str">
        <f>'[1]Протокол ШЭ ВОШ по предмету'!F22</f>
        <v>м</v>
      </c>
      <c r="G24" s="4" t="str">
        <f>'[1]Протокол ШЭ ВОШ по предмету'!G22</f>
        <v>нет</v>
      </c>
      <c r="H24" s="5">
        <f>'[1]Протокол ШЭ ВОШ по предмету'!H22</f>
        <v>9</v>
      </c>
      <c r="I24" s="5">
        <f>'[1]Протокол ШЭ ВОШ по предмету'!I22</f>
        <v>9</v>
      </c>
      <c r="J24" s="5">
        <f>'[1]Протокол ШЭ ВОШ по предмету'!J22</f>
        <v>30</v>
      </c>
      <c r="K24" s="5">
        <f>'[1]Протокол ШЭ ВОШ по предмету'!K22</f>
        <v>60</v>
      </c>
      <c r="L24" s="5" t="str">
        <f>'[1]Протокол ШЭ ВОШ по предмету'!L22</f>
        <v>участник</v>
      </c>
      <c r="M24" s="5" t="str">
        <f>'[1]Протокол ШЭ ВОШ по предмету'!M22</f>
        <v>нет</v>
      </c>
      <c r="N24" t="str">
        <f t="shared" si="3"/>
        <v>Аглиева Айгуль Магфуровна</v>
      </c>
      <c r="O24" t="str">
        <f>$O$2</f>
        <v>Муниципальное бюджетное общеобразовательное учреждение "СОШ №27"  НМР РТ</v>
      </c>
    </row>
    <row r="25" spans="1:15" x14ac:dyDescent="0.25">
      <c r="A25">
        <v>24</v>
      </c>
      <c r="B25" t="str">
        <f>'[1]Протокол ШЭ ВОШ по предмету'!B23</f>
        <v>Муллин</v>
      </c>
      <c r="C25" t="str">
        <f>'[1]Протокол ШЭ ВОШ по предмету'!C23</f>
        <v>Арсений</v>
      </c>
      <c r="D25" t="str">
        <f>'[1]Протокол ШЭ ВОШ по предмету'!D23</f>
        <v>Дмитриевич</v>
      </c>
      <c r="E25" s="3">
        <f>'[1]Протокол ШЭ ВОШ по предмету'!E23</f>
        <v>39343</v>
      </c>
      <c r="F25" s="5" t="str">
        <f>'[1]Протокол ШЭ ВОШ по предмету'!F23</f>
        <v>м</v>
      </c>
      <c r="G25" s="4" t="str">
        <f>'[1]Протокол ШЭ ВОШ по предмету'!G23</f>
        <v>нет</v>
      </c>
      <c r="H25" s="5">
        <f>'[1]Протокол ШЭ ВОШ по предмету'!H23</f>
        <v>9</v>
      </c>
      <c r="I25" s="5">
        <f>'[1]Протокол ШЭ ВОШ по предмету'!I23</f>
        <v>9</v>
      </c>
      <c r="J25" s="5">
        <f>'[1]Протокол ШЭ ВОШ по предмету'!J23</f>
        <v>31</v>
      </c>
      <c r="K25" s="5">
        <f>'[1]Протокол ШЭ ВОШ по предмету'!K23</f>
        <v>60</v>
      </c>
      <c r="L25" s="5" t="str">
        <f>'[1]Протокол ШЭ ВОШ по предмету'!L23</f>
        <v>участник</v>
      </c>
      <c r="M25" s="5" t="str">
        <f>'[1]Протокол ШЭ ВОШ по предмету'!M23</f>
        <v>нет</v>
      </c>
      <c r="N25" t="str">
        <f t="shared" si="3"/>
        <v>Аглиева Айгуль Магфуровна</v>
      </c>
      <c r="O25" t="str">
        <f>$O$2</f>
        <v>Муниципальное бюджетное общеобразовательное учреждение "СОШ №27"  НМР РТ</v>
      </c>
    </row>
    <row r="26" spans="1:15" x14ac:dyDescent="0.25">
      <c r="A26">
        <v>25</v>
      </c>
      <c r="B26" t="str">
        <f>'[1]Протокол ШЭ ВОШ по предмету'!B24</f>
        <v>Сайдашев</v>
      </c>
      <c r="C26" t="str">
        <f>'[1]Протокол ШЭ ВОШ по предмету'!C24</f>
        <v>Артур</v>
      </c>
      <c r="D26" t="str">
        <f>'[1]Протокол ШЭ ВОШ по предмету'!D24</f>
        <v>Рустемович</v>
      </c>
      <c r="E26" s="3">
        <f>'[1]Протокол ШЭ ВОШ по предмету'!E24</f>
        <v>39186</v>
      </c>
      <c r="F26" s="5" t="str">
        <f>'[1]Протокол ШЭ ВОШ по предмету'!F24</f>
        <v>ж</v>
      </c>
      <c r="G26" s="4" t="str">
        <f>'[1]Протокол ШЭ ВОШ по предмету'!G24</f>
        <v>нет</v>
      </c>
      <c r="H26" s="5">
        <f>'[1]Протокол ШЭ ВОШ по предмету'!H24</f>
        <v>9</v>
      </c>
      <c r="I26" s="5">
        <f>'[1]Протокол ШЭ ВОШ по предмету'!I24</f>
        <v>9</v>
      </c>
      <c r="J26" s="5">
        <f>'[1]Протокол ШЭ ВОШ по предмету'!J24</f>
        <v>29</v>
      </c>
      <c r="K26" s="5">
        <f>'[1]Протокол ШЭ ВОШ по предмету'!K24</f>
        <v>60</v>
      </c>
      <c r="L26" s="5" t="str">
        <f>'[1]Протокол ШЭ ВОШ по предмету'!L24</f>
        <v>призер</v>
      </c>
      <c r="M26" s="5" t="str">
        <f>'[1]Протокол ШЭ ВОШ по предмету'!M24</f>
        <v>нет</v>
      </c>
      <c r="N26" t="str">
        <f t="shared" si="3"/>
        <v>Аглиева Айгуль Магфуровна</v>
      </c>
      <c r="O26" t="str">
        <f>$O$2</f>
        <v>Муниципальное бюджетное общеобразовательное учреждение "СОШ №27"  НМР РТ</v>
      </c>
    </row>
    <row r="27" spans="1:15" x14ac:dyDescent="0.25">
      <c r="A27">
        <v>26</v>
      </c>
      <c r="B27" t="str">
        <f>'[1]Протокол ШЭ ВОШ по предмету'!B25</f>
        <v>Колесникова</v>
      </c>
      <c r="C27" t="str">
        <f>'[1]Протокол ШЭ ВОШ по предмету'!C25</f>
        <v>Ангелина</v>
      </c>
      <c r="D27" t="str">
        <f>'[1]Протокол ШЭ ВОШ по предмету'!D25</f>
        <v>Валерьевна</v>
      </c>
      <c r="E27" s="3">
        <f>'[1]Протокол ШЭ ВОШ по предмету'!E25</f>
        <v>39274</v>
      </c>
      <c r="F27" s="5" t="str">
        <f>'[1]Протокол ШЭ ВОШ по предмету'!F25</f>
        <v>ж</v>
      </c>
      <c r="G27" s="4" t="str">
        <f>'[1]Протокол ШЭ ВОШ по предмету'!G25</f>
        <v>нет</v>
      </c>
      <c r="H27" s="5">
        <f>'[1]Протокол ШЭ ВОШ по предмету'!H25</f>
        <v>9</v>
      </c>
      <c r="I27" s="5">
        <f>'[1]Протокол ШЭ ВОШ по предмету'!I25</f>
        <v>9</v>
      </c>
      <c r="J27" s="5">
        <f>'[1]Протокол ШЭ ВОШ по предмету'!J25</f>
        <v>37</v>
      </c>
      <c r="K27" s="5">
        <f>'[1]Протокол ШЭ ВОШ по предмету'!K25</f>
        <v>60</v>
      </c>
      <c r="L27" s="5" t="str">
        <f>'[1]Протокол ШЭ ВОШ по предмету'!L25</f>
        <v>участник</v>
      </c>
      <c r="M27" s="5" t="str">
        <f>'[1]Протокол ШЭ ВОШ по предмету'!M25</f>
        <v>нет</v>
      </c>
      <c r="N27" t="str">
        <f t="shared" si="3"/>
        <v>Аглиева Айгуль Магфуровна</v>
      </c>
      <c r="O27" t="str">
        <f>$O$2</f>
        <v>Муниципальное бюджетное общеобразовательное учреждение "СОШ №27"  НМР РТ</v>
      </c>
    </row>
    <row r="28" spans="1:15" x14ac:dyDescent="0.25">
      <c r="A28">
        <v>27</v>
      </c>
      <c r="B28" t="str">
        <f>'[1]Протокол ШЭ ВОШ по предмету'!B26</f>
        <v>Яшманов</v>
      </c>
      <c r="C28" t="str">
        <f>'[1]Протокол ШЭ ВОШ по предмету'!C26</f>
        <v>Евгений</v>
      </c>
      <c r="D28" t="str">
        <f>'[1]Протокол ШЭ ВОШ по предмету'!D26</f>
        <v>Алексеевич</v>
      </c>
      <c r="E28" s="3">
        <f>'[1]Протокол ШЭ ВОШ по предмету'!E26</f>
        <v>39315</v>
      </c>
      <c r="F28" s="5" t="str">
        <f>'[1]Протокол ШЭ ВОШ по предмету'!F26</f>
        <v>м</v>
      </c>
      <c r="G28" s="4" t="str">
        <f>'[1]Протокол ШЭ ВОШ по предмету'!G26</f>
        <v>нет</v>
      </c>
      <c r="H28" s="5">
        <f>'[1]Протокол ШЭ ВОШ по предмету'!H26</f>
        <v>9</v>
      </c>
      <c r="I28" s="5">
        <f>'[1]Протокол ШЭ ВОШ по предмету'!I26</f>
        <v>9</v>
      </c>
      <c r="J28" s="5">
        <f>'[1]Протокол ШЭ ВОШ по предмету'!J26</f>
        <v>27</v>
      </c>
      <c r="K28" s="5">
        <f>'[1]Протокол ШЭ ВОШ по предмету'!K26</f>
        <v>60</v>
      </c>
      <c r="L28" s="5" t="str">
        <f>'[1]Протокол ШЭ ВОШ по предмету'!L26</f>
        <v>участник</v>
      </c>
      <c r="M28" s="5" t="str">
        <f>'[1]Протокол ШЭ ВОШ по предмету'!M26</f>
        <v>нет</v>
      </c>
      <c r="N28" t="str">
        <f t="shared" si="3"/>
        <v>Аглиева Айгуль Магфуровна</v>
      </c>
      <c r="O28" t="str">
        <f>$O$2</f>
        <v>Муниципальное бюджетное общеобразовательное учреждение "СОШ №27"  НМР РТ</v>
      </c>
    </row>
    <row r="29" spans="1:15" x14ac:dyDescent="0.25">
      <c r="A29">
        <v>28</v>
      </c>
      <c r="B29" t="str">
        <f>'[1]Протокол ШЭ ВОШ по предмету'!B27</f>
        <v>Колчерина</v>
      </c>
      <c r="C29" t="str">
        <f>'[1]Протокол ШЭ ВОШ по предмету'!C27</f>
        <v>Юлия</v>
      </c>
      <c r="D29" t="str">
        <f>'[1]Протокол ШЭ ВОШ по предмету'!D27</f>
        <v>Александровна</v>
      </c>
      <c r="E29" s="3">
        <f>'[1]Протокол ШЭ ВОШ по предмету'!E27</f>
        <v>39651</v>
      </c>
      <c r="F29" s="5" t="str">
        <f>'[1]Протокол ШЭ ВОШ по предмету'!F27</f>
        <v>ж</v>
      </c>
      <c r="G29" s="4" t="str">
        <f>'[1]Протокол ШЭ ВОШ по предмету'!G27</f>
        <v>нет</v>
      </c>
      <c r="H29" s="5">
        <f>'[1]Протокол ШЭ ВОШ по предмету'!H27</f>
        <v>9</v>
      </c>
      <c r="I29" s="5">
        <f>'[1]Протокол ШЭ ВОШ по предмету'!I27</f>
        <v>9</v>
      </c>
      <c r="J29" s="5">
        <f>'[1]Протокол ШЭ ВОШ по предмету'!J27</f>
        <v>30</v>
      </c>
      <c r="K29" s="5">
        <f>'[1]Протокол ШЭ ВОШ по предмету'!K27</f>
        <v>60</v>
      </c>
      <c r="L29" s="5" t="str">
        <f>'[1]Протокол ШЭ ВОШ по предмету'!L27</f>
        <v>участник</v>
      </c>
      <c r="M29" s="5" t="str">
        <f>'[1]Протокол ШЭ ВОШ по предмету'!M27</f>
        <v>нет</v>
      </c>
      <c r="N29" t="str">
        <f t="shared" si="3"/>
        <v>Аглиева Айгуль Магфуровна</v>
      </c>
      <c r="O29" t="str">
        <f>$O$2</f>
        <v>Муниципальное бюджетное общеобразовательное учреждение "СОШ №27"  НМР РТ</v>
      </c>
    </row>
    <row r="30" spans="1:15" x14ac:dyDescent="0.25">
      <c r="A30">
        <v>29</v>
      </c>
      <c r="B30" t="str">
        <f>'[1]Протокол ШЭ ВОШ по предмету'!B28</f>
        <v>Пятибратова</v>
      </c>
      <c r="C30" t="str">
        <f>'[1]Протокол ШЭ ВОШ по предмету'!C28</f>
        <v>Илона</v>
      </c>
      <c r="D30" t="str">
        <f>'[1]Протокол ШЭ ВОШ по предмету'!D28</f>
        <v>Романовна</v>
      </c>
      <c r="E30" s="3">
        <f>'[1]Протокол ШЭ ВОШ по предмету'!E28</f>
        <v>39033</v>
      </c>
      <c r="F30" s="5" t="str">
        <f>'[1]Протокол ШЭ ВОШ по предмету'!F28</f>
        <v>ж</v>
      </c>
      <c r="G30" s="4" t="str">
        <f>'[1]Протокол ШЭ ВОШ по предмету'!G28</f>
        <v>нет</v>
      </c>
      <c r="H30" s="5">
        <f>'[1]Протокол ШЭ ВОШ по предмету'!H28</f>
        <v>9</v>
      </c>
      <c r="I30" s="5">
        <f>'[1]Протокол ШЭ ВОШ по предмету'!I28</f>
        <v>9</v>
      </c>
      <c r="J30" s="5">
        <f>'[1]Протокол ШЭ ВОШ по предмету'!J28</f>
        <v>32</v>
      </c>
      <c r="K30" s="5">
        <f>'[1]Протокол ШЭ ВОШ по предмету'!K28</f>
        <v>60</v>
      </c>
      <c r="L30" s="5" t="str">
        <f>'[1]Протокол ШЭ ВОШ по предмету'!L28</f>
        <v>участник</v>
      </c>
      <c r="M30" s="5" t="str">
        <f>'[1]Протокол ШЭ ВОШ по предмету'!M28</f>
        <v>нет</v>
      </c>
      <c r="N30" t="str">
        <f t="shared" si="3"/>
        <v>Аглиева Айгуль Магфуровна</v>
      </c>
      <c r="O30" t="str">
        <f>$O$2</f>
        <v>Муниципальное бюджетное общеобразовательное учреждение "СОШ №27"  НМР РТ</v>
      </c>
    </row>
    <row r="31" spans="1:15" x14ac:dyDescent="0.25">
      <c r="A31">
        <v>30</v>
      </c>
      <c r="B31" t="str">
        <f>'[1]Протокол ШЭ ВОШ по предмету'!B29</f>
        <v>Шамсутдинова</v>
      </c>
      <c r="C31" t="str">
        <f>'[1]Протокол ШЭ ВОШ по предмету'!C29</f>
        <v>Арина</v>
      </c>
      <c r="D31" t="str">
        <f>'[1]Протокол ШЭ ВОШ по предмету'!D29</f>
        <v>Ринатовна</v>
      </c>
      <c r="E31" s="3">
        <f>'[1]Протокол ШЭ ВОШ по предмету'!E29</f>
        <v>39072</v>
      </c>
      <c r="F31" s="5" t="str">
        <f>'[1]Протокол ШЭ ВОШ по предмету'!F29</f>
        <v>ж</v>
      </c>
      <c r="G31" s="4" t="str">
        <f>'[1]Протокол ШЭ ВОШ по предмету'!G29</f>
        <v>нет</v>
      </c>
      <c r="H31" s="5">
        <f>'[1]Протокол ШЭ ВОШ по предмету'!H29</f>
        <v>9</v>
      </c>
      <c r="I31" s="5">
        <f>'[1]Протокол ШЭ ВОШ по предмету'!I29</f>
        <v>9</v>
      </c>
      <c r="J31" s="5">
        <f>'[1]Протокол ШЭ ВОШ по предмету'!J29</f>
        <v>27</v>
      </c>
      <c r="K31" s="5">
        <f>'[1]Протокол ШЭ ВОШ по предмету'!K29</f>
        <v>60</v>
      </c>
      <c r="L31" s="5" t="str">
        <f>'[1]Протокол ШЭ ВОШ по предмету'!L29</f>
        <v>участник</v>
      </c>
      <c r="M31" s="5" t="str">
        <f>'[1]Протокол ШЭ ВОШ по предмету'!M29</f>
        <v>нет</v>
      </c>
      <c r="N31" t="str">
        <f t="shared" si="3"/>
        <v>Аглиева Айгуль Магфуровна</v>
      </c>
      <c r="O31" t="str">
        <f>$O$2</f>
        <v>Муниципальное бюджетное общеобразовательное учреждение "СОШ №27"  НМР РТ</v>
      </c>
    </row>
    <row r="32" spans="1:15" x14ac:dyDescent="0.25">
      <c r="A32">
        <v>31</v>
      </c>
      <c r="B32" t="str">
        <f>'[1]Протокол ШЭ ВОШ по предмету'!B30</f>
        <v xml:space="preserve">Оконечникова </v>
      </c>
      <c r="C32" t="str">
        <f>'[1]Протокол ШЭ ВОШ по предмету'!C30</f>
        <v>Ангелина</v>
      </c>
      <c r="D32" t="str">
        <f>'[1]Протокол ШЭ ВОШ по предмету'!D30</f>
        <v>Антоновна</v>
      </c>
      <c r="E32" s="3">
        <f>'[1]Протокол ШЭ ВОШ по предмету'!E30</f>
        <v>39053</v>
      </c>
      <c r="F32" s="5" t="str">
        <f>'[1]Протокол ШЭ ВОШ по предмету'!F30</f>
        <v>ж</v>
      </c>
      <c r="G32" s="4" t="str">
        <f>'[1]Протокол ШЭ ВОШ по предмету'!G30</f>
        <v>нет</v>
      </c>
      <c r="H32" s="5">
        <f>'[1]Протокол ШЭ ВОШ по предмету'!H30</f>
        <v>9</v>
      </c>
      <c r="I32" s="5">
        <f>'[1]Протокол ШЭ ВОШ по предмету'!I30</f>
        <v>9</v>
      </c>
      <c r="J32" s="5">
        <f>'[1]Протокол ШЭ ВОШ по предмету'!J30</f>
        <v>24</v>
      </c>
      <c r="K32" s="5">
        <f>'[1]Протокол ШЭ ВОШ по предмету'!K30</f>
        <v>60</v>
      </c>
      <c r="L32" s="5" t="str">
        <f>'[1]Протокол ШЭ ВОШ по предмету'!L30</f>
        <v>участник</v>
      </c>
      <c r="M32" s="5" t="str">
        <f>'[1]Протокол ШЭ ВОШ по предмету'!M30</f>
        <v>нет</v>
      </c>
      <c r="N32" t="str">
        <f t="shared" si="3"/>
        <v>Аглиева Айгуль Магфуровна</v>
      </c>
      <c r="O32" t="str">
        <f>$O$2</f>
        <v>Муниципальное бюджетное общеобразовательное учреждение "СОШ №27"  НМР РТ</v>
      </c>
    </row>
    <row r="33" spans="1:15" x14ac:dyDescent="0.25">
      <c r="A33">
        <v>32</v>
      </c>
      <c r="B33" t="s">
        <v>50</v>
      </c>
      <c r="C33" t="s">
        <v>51</v>
      </c>
      <c r="D33" t="s">
        <v>21</v>
      </c>
      <c r="E33" s="3">
        <v>38742</v>
      </c>
      <c r="F33" s="5" t="s">
        <v>20</v>
      </c>
      <c r="G33" s="5" t="s">
        <v>15</v>
      </c>
      <c r="H33" s="5">
        <v>10</v>
      </c>
      <c r="I33" s="5">
        <v>10</v>
      </c>
      <c r="J33" s="5">
        <v>26</v>
      </c>
      <c r="K33" s="5">
        <v>65</v>
      </c>
      <c r="L33" s="5" t="s">
        <v>16</v>
      </c>
      <c r="M33" s="5" t="s">
        <v>15</v>
      </c>
      <c r="N33" t="s">
        <v>19</v>
      </c>
      <c r="O33" t="s">
        <v>77</v>
      </c>
    </row>
    <row r="34" spans="1:15" x14ac:dyDescent="0.25">
      <c r="E34" s="3"/>
      <c r="F34" s="5"/>
      <c r="G34" s="5"/>
      <c r="H34" s="5"/>
      <c r="I34" s="5"/>
      <c r="J34" s="5"/>
      <c r="K34" s="5"/>
      <c r="L34" s="5"/>
      <c r="M34" s="5"/>
    </row>
    <row r="35" spans="1:15" x14ac:dyDescent="0.25">
      <c r="E35" s="3"/>
      <c r="F35" s="5"/>
      <c r="G35" s="5"/>
      <c r="H35" s="5"/>
      <c r="I35" s="5"/>
      <c r="J35" s="5"/>
      <c r="K35" s="5"/>
      <c r="L35" s="5"/>
      <c r="M35" s="5"/>
    </row>
    <row r="36" spans="1:15" x14ac:dyDescent="0.25">
      <c r="E36" s="3"/>
      <c r="F36" s="5"/>
      <c r="G36" s="5"/>
      <c r="H36" s="5"/>
      <c r="I36" s="5"/>
      <c r="J36" s="5"/>
      <c r="K36" s="5"/>
      <c r="L36" s="5"/>
      <c r="M36" s="5"/>
    </row>
    <row r="37" spans="1:15" ht="14.25" customHeight="1" x14ac:dyDescent="0.25">
      <c r="E37" s="5"/>
      <c r="F37" s="5"/>
      <c r="G37" s="5"/>
      <c r="H37" s="5"/>
      <c r="I37" s="5"/>
      <c r="J37" s="5"/>
      <c r="K37" s="5"/>
      <c r="L37" s="5"/>
      <c r="M37" s="5"/>
    </row>
    <row r="38" spans="1:15" x14ac:dyDescent="0.25">
      <c r="E38" s="5"/>
      <c r="F38" s="5"/>
      <c r="G38" s="5"/>
      <c r="H38" s="5"/>
      <c r="I38" s="5"/>
      <c r="J38" s="5"/>
      <c r="K38" s="5"/>
      <c r="L38" s="5"/>
      <c r="M38" s="5"/>
    </row>
    <row r="39" spans="1:15" x14ac:dyDescent="0.25">
      <c r="E39" s="5"/>
      <c r="F39" s="5"/>
      <c r="G39" s="5"/>
      <c r="H39" s="5"/>
      <c r="I39" s="5"/>
      <c r="J39" s="5"/>
      <c r="K39" s="5"/>
      <c r="L39" s="5"/>
      <c r="M39" s="5"/>
    </row>
    <row r="40" spans="1:15" x14ac:dyDescent="0.25">
      <c r="B40" s="6"/>
      <c r="E40" s="5"/>
      <c r="F40" s="5"/>
      <c r="G40" s="5"/>
      <c r="H40" s="5"/>
      <c r="I40" s="5"/>
      <c r="J40" s="5"/>
      <c r="K40" s="5"/>
      <c r="L40" s="5"/>
      <c r="M40" s="5"/>
    </row>
    <row r="41" spans="1:15" x14ac:dyDescent="0.25">
      <c r="E41" s="5"/>
      <c r="F41" s="5"/>
      <c r="G41" s="5"/>
      <c r="H41" s="5"/>
      <c r="I41" s="5"/>
      <c r="J41" s="5"/>
      <c r="K41" s="5"/>
      <c r="L41" s="5"/>
      <c r="M41" s="5"/>
    </row>
    <row r="42" spans="1:15" x14ac:dyDescent="0.25">
      <c r="E42" s="5"/>
      <c r="F42" s="5"/>
      <c r="G42" s="5"/>
      <c r="H42" s="5"/>
      <c r="I42" s="5"/>
      <c r="J42" s="5"/>
      <c r="K42" s="5"/>
      <c r="L42" s="5"/>
      <c r="M42" s="5"/>
    </row>
    <row r="43" spans="1:15" x14ac:dyDescent="0.25">
      <c r="E43" s="5"/>
      <c r="F43" s="5"/>
      <c r="G43" s="5"/>
      <c r="H43" s="5"/>
      <c r="I43" s="5"/>
      <c r="J43" s="5"/>
      <c r="K43" s="5"/>
      <c r="L43" s="5"/>
      <c r="M43" s="5"/>
    </row>
    <row r="44" spans="1:15" x14ac:dyDescent="0.25">
      <c r="E44" s="5"/>
      <c r="F44" s="5"/>
      <c r="G44" s="5"/>
      <c r="H44" s="5"/>
      <c r="I44" s="5"/>
      <c r="J44" s="5"/>
      <c r="K44" s="5"/>
      <c r="L44" s="5"/>
      <c r="M44" s="5"/>
    </row>
    <row r="45" spans="1:15" x14ac:dyDescent="0.25">
      <c r="E45" s="5"/>
      <c r="F45" s="5"/>
      <c r="G45" s="5"/>
      <c r="H45" s="5"/>
      <c r="I45" s="5"/>
      <c r="J45" s="5"/>
      <c r="K45" s="5"/>
      <c r="L45" s="5"/>
      <c r="M45" s="5"/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Gamer</cp:lastModifiedBy>
  <cp:revision>40</cp:revision>
  <dcterms:created xsi:type="dcterms:W3CDTF">2019-09-21T04:59:41Z</dcterms:created>
  <dcterms:modified xsi:type="dcterms:W3CDTF">2022-10-16T19:49:36Z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